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<sst xmlns="http://schemas.openxmlformats.org/spreadsheetml/2006/main" count="22" uniqueCount="16">
  <si>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</si>
  <si>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</si>
  <si>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</si>
  <si>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</si>
  <si>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</si>
  <si>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</si>
  <si>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</si>
  <si>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</si>
  <si>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</si>
  <si>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國立體育大學校務基金</t>
  </si>
  <si>
    <t>主要營運項目執行績效摘要表</t>
  </si>
  <si>
    <t>中華民國104年度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</si>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</sst>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2.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2.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2261</v>
      </c>
      <c r="D7" s="24">
        <v>308619000</v>
      </c>
      <c r="E7" s="23">
        <v>2240</v>
      </c>
      <c r="F7" s="24">
        <v>310643425</v>
      </c>
      <c r="G7" s="23">
        <f>E7-C7</f>
        <v>-21</v>
      </c>
      <c r="H7" s="24">
        <f>IF(C7=0,"",ROUND(G7*100/C7,2))</f>
        <v>-0.93</v>
      </c>
      <c r="I7" s="24">
        <f>F7-D7</f>
        <v>2024425</v>
      </c>
      <c r="J7" s="25">
        <f>IF(D7=0,"",ROUND(I7*100/D7,2))</f>
        <v>0.66</v>
      </c>
      <c r="K7" s="30"/>
    </row>
    <row r="8" spans="1:11" ht="17.25" thickBot="1">
      <c r="A8" s="26" t="s">
        <v>15</v>
      </c>
      <c r="B8" s="27" t="s">
        <v>14</v>
      </c>
      <c r="C8" s="28">
        <v>2261</v>
      </c>
      <c r="D8" s="29">
        <v>308619000</v>
      </c>
      <c r="E8" s="28">
        <v>2240</v>
      </c>
      <c r="F8" s="29">
        <v>310643425</v>
      </c>
      <c r="G8" s="28">
        <f>E8-C8</f>
        <v>-21</v>
      </c>
      <c r="H8" s="29">
        <f>IF(C8=0,"",ROUND(G8*100/C8,2))</f>
        <v>-0.93</v>
      </c>
      <c r="I8" s="29">
        <f>F8-D8</f>
        <v>2024425</v>
      </c>
      <c r="J8" s="29">
        <f>IF(D8=0,"",ROUND(I8*100/D8,2))</f>
        <v>0.66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</cp:lastModifiedBy>
  <dcterms:created xsi:type="dcterms:W3CDTF">2007-01-24T14:58:28Z</dcterms:created>
  <dcterms:modified xsi:type="dcterms:W3CDTF">2016-08-23T07:20:07Z</dcterms:modified>
  <cp:category/>
  <cp:version/>
  <cp:contentType/>
  <cp:contentStatus/>
</cp:coreProperties>
</file>