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<sst xmlns="http://schemas.openxmlformats.org/spreadsheetml/2006/main" count="20" uniqueCount="15">
  <si>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</si>
  <si>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</si>
  <si>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</si>
  <si>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</si>
  <si>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</si>
  <si>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</si>
  <si>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</si>
  <si>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</si>
  <si>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國立體育大學校務基金</t>
  </si>
  <si>
    <t>中華民國109年度</t>
  </si>
  <si>
    <t>單位:新臺幣元</t>
  </si>
  <si>
    <t>預 算 數</t>
  </si>
  <si>
    <t xml:space="preserve">9人座小客車                                                                                         </t>
  </si>
  <si>
    <t>合    計</t>
  </si>
  <si>
    <t xml:space="preserve">一、本年度原編列汰換9人座箱型客車1輛，預算數140萬元，決算數0元，未採購原因係受全球性之疫情影響，校外活動及外賓來校需接送機率變少，故暫不採購。
二、管理用車輛各種車種及數量明細如下：
  (一)5人座首長轎車1輛(1798cc)
  (二)5人座轎式巡邏車1輛(1798cc)
  (三)8人座客貨車1輛(2351cc)
  (四)21人座大客車1輛(4009cc)
  (五)5人座轎車(捐贈)1輛(1969cc)
三、其他車輛：本年度汰舊換新警用巡邏機車3輛，經汰舊換新後警用巡邏機車為3輛。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</si>
</sst>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2.5">
      <c r="A1" s="5"/>
      <c r="B1" s="5"/>
      <c r="C1" s="5"/>
      <c r="D1" s="5"/>
      <c r="E1" s="7" t="s">
        <v>8</v>
      </c>
      <c r="F1" s="5"/>
      <c r="G1" s="5"/>
      <c r="H1" s="5"/>
      <c r="I1" s="5"/>
      <c r="J1" s="5"/>
    </row>
    <row r="2" spans="1:10" ht="22.5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16.5">
      <c r="A6" s="15" t="s">
        <v>12</v>
      </c>
      <c r="B6" s="16">
        <v>1</v>
      </c>
      <c r="C6" s="16">
        <v>1400000</v>
      </c>
      <c r="D6" s="16">
        <v>0</v>
      </c>
      <c r="E6" s="16">
        <v>0</v>
      </c>
      <c r="F6" s="16">
        <f>D6-B6</f>
        <v>-1</v>
      </c>
      <c r="G6" s="17">
        <f>IF(B6=0,"",ROUND(F6*100/B6,2))</f>
        <v>-100</v>
      </c>
      <c r="H6" s="16">
        <f>E6-C6</f>
        <v>-1400000</v>
      </c>
      <c r="I6" s="17">
        <f>IF(C6=0,"",ROUND(H6*100/C6,2))</f>
        <v>-100</v>
      </c>
      <c r="J6" s="21"/>
    </row>
    <row r="7" spans="1:10" ht="17.25" thickBot="1">
      <c r="A7" s="18" t="s">
        <v>13</v>
      </c>
      <c r="B7" s="19">
        <v>1</v>
      </c>
      <c r="C7" s="19">
        <v>1400000</v>
      </c>
      <c r="D7" s="19">
        <v>0</v>
      </c>
      <c r="E7" s="19">
        <v>0</v>
      </c>
      <c r="F7" s="19">
        <f>D7-B7</f>
        <v>-1</v>
      </c>
      <c r="G7" s="20">
        <f>IF(B7=0,"",ROUND(F7*100/B7,2))</f>
        <v>-100</v>
      </c>
      <c r="H7" s="19">
        <f>E7-C7</f>
        <v>-1400000</v>
      </c>
      <c r="I7" s="20">
        <f>IF(C7=0,"",ROUND(H7*100/C7,2))</f>
        <v>-100</v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2021-08-13T07:48:36Z</dcterms:modified>
  <cp:category/>
  <cp:version/>
  <cp:contentType/>
  <cp:contentStatus/>
</cp:coreProperties>
</file>